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Izza WFH 12102020\WEB\dpocket bpo\"/>
    </mc:Choice>
  </mc:AlternateContent>
  <bookViews>
    <workbookView xWindow="0" yWindow="0" windowWidth="18660" windowHeight="6675" activeTab="1"/>
  </bookViews>
  <sheets>
    <sheet name="ANALISA KEPERLUAN" sheetId="1" r:id="rId1"/>
    <sheet name="LAMP 1 - BILANGAN KS PENSYARAH" sheetId="7" r:id="rId2"/>
    <sheet name="LAMP 2 - SENARAI TPM AKAN BLK" sheetId="2" r:id="rId3"/>
    <sheet name="LAMP 3 - SENARAI CUTI BELAJAR" sheetId="4" r:id="rId4"/>
    <sheet name="LAMP 4 - SENARAI PTFT" sheetId="5" r:id="rId5"/>
    <sheet name="LAMP 5 - SENARAI AKAN BERSARA" sheetId="8" r:id="rId6"/>
    <sheet name="LAMP 6 - SENARAI BERHENTI" sheetId="9" r:id="rId7"/>
  </sheets>
  <definedNames>
    <definedName name="_xlnm._FilterDatabase" localSheetId="1" hidden="1">'LAMP 1 - BILANGAN KS PENSYARAH'!$A$1:$H$19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7" l="1"/>
  <c r="Q9" i="1" s="1"/>
  <c r="N17" i="1" l="1"/>
  <c r="K17" i="1"/>
  <c r="H17" i="1"/>
  <c r="N16" i="1"/>
  <c r="K16" i="1"/>
  <c r="H16" i="1"/>
  <c r="N24" i="1"/>
  <c r="K24" i="1"/>
  <c r="H24" i="1"/>
  <c r="N23" i="1"/>
  <c r="K23" i="1"/>
  <c r="H23" i="1"/>
  <c r="N22" i="1"/>
  <c r="K22" i="1"/>
  <c r="H22" i="1"/>
  <c r="N21" i="1"/>
  <c r="K21" i="1"/>
  <c r="H21" i="1"/>
  <c r="N20" i="1"/>
  <c r="K20" i="1"/>
  <c r="H20" i="1"/>
  <c r="N19" i="1"/>
  <c r="K19" i="1"/>
  <c r="H19" i="1"/>
  <c r="N18" i="1"/>
  <c r="K18" i="1"/>
  <c r="H18" i="1"/>
  <c r="H10" i="1"/>
  <c r="N10" i="1"/>
  <c r="N11" i="1"/>
  <c r="N12" i="1"/>
  <c r="N13" i="1"/>
  <c r="N14" i="1"/>
  <c r="N15" i="1"/>
  <c r="K10" i="1"/>
  <c r="K11" i="1"/>
  <c r="K12" i="1"/>
  <c r="K13" i="1"/>
  <c r="K14" i="1"/>
  <c r="K15" i="1"/>
  <c r="H11" i="1"/>
  <c r="H12" i="1"/>
  <c r="H13" i="1"/>
  <c r="H14" i="1"/>
  <c r="H15" i="1"/>
  <c r="N9" i="1"/>
  <c r="K9" i="1"/>
  <c r="H9" i="1"/>
  <c r="O9" i="1" l="1"/>
  <c r="O19" i="1"/>
  <c r="O23" i="1"/>
  <c r="O16" i="1"/>
  <c r="O18" i="1"/>
  <c r="O22" i="1"/>
  <c r="O21" i="1"/>
  <c r="O20" i="1"/>
  <c r="O24" i="1"/>
  <c r="O17" i="1"/>
  <c r="O12" i="1"/>
  <c r="O14" i="1"/>
  <c r="O10" i="1"/>
  <c r="O11" i="1"/>
  <c r="O15" i="1"/>
  <c r="O13" i="1"/>
  <c r="P9" i="1" l="1"/>
  <c r="R9" i="1" s="1"/>
  <c r="Y9" i="1" s="1"/>
  <c r="R25" i="1" l="1"/>
  <c r="P25" i="1"/>
  <c r="Y25" i="1" l="1"/>
</calcChain>
</file>

<file path=xl/sharedStrings.xml><?xml version="1.0" encoding="utf-8"?>
<sst xmlns="http://schemas.openxmlformats.org/spreadsheetml/2006/main" count="144" uniqueCount="114">
  <si>
    <t>Bilangan Pelajar</t>
  </si>
  <si>
    <t>Syarahan</t>
  </si>
  <si>
    <t>Tutorial</t>
  </si>
  <si>
    <t>Makmal / Studio</t>
  </si>
  <si>
    <t>S</t>
  </si>
  <si>
    <t>T</t>
  </si>
  <si>
    <t>M</t>
  </si>
  <si>
    <t>Ks</t>
  </si>
  <si>
    <t>Kt</t>
  </si>
  <si>
    <t>Km</t>
  </si>
  <si>
    <t>Js
(SxKs)</t>
  </si>
  <si>
    <t>Jt
(TxKt)</t>
  </si>
  <si>
    <t>Jm
(MxKm)</t>
  </si>
  <si>
    <t>Bil</t>
  </si>
  <si>
    <t>Penerangan:</t>
  </si>
  <si>
    <t>S -</t>
  </si>
  <si>
    <t xml:space="preserve">T - </t>
  </si>
  <si>
    <t xml:space="preserve">M - </t>
  </si>
  <si>
    <t>Jam Syarahan Seminggu</t>
  </si>
  <si>
    <t>Jam Tutorial Seminggu</t>
  </si>
  <si>
    <t>Jam Makmal/Studio Seminggu</t>
  </si>
  <si>
    <t>Km -</t>
  </si>
  <si>
    <t>Kt -</t>
  </si>
  <si>
    <t xml:space="preserve">Bilangan Kumpulan Tutorial </t>
  </si>
  <si>
    <t>Bilangan Kumpulan Syarahan</t>
  </si>
  <si>
    <t>Bilangan Kumpulan Makmal/Studio</t>
  </si>
  <si>
    <t>Ks -</t>
  </si>
  <si>
    <t>Js -</t>
  </si>
  <si>
    <t>Jt -</t>
  </si>
  <si>
    <t>Jm -</t>
  </si>
  <si>
    <t>Jumlah Jam Yang Diperlukan (JJB)</t>
  </si>
  <si>
    <t>OBM260</t>
  </si>
  <si>
    <t>OBM320</t>
  </si>
  <si>
    <t>OBM301</t>
  </si>
  <si>
    <t>Jumlah Jam Mengikut Kursus</t>
  </si>
  <si>
    <t>Jumlah Beban (jam) (JJB)
(Js + Jt + Jm)</t>
  </si>
  <si>
    <t>Program</t>
  </si>
  <si>
    <t>KAMPUS              :</t>
  </si>
  <si>
    <t>Kod Kursus</t>
  </si>
  <si>
    <t xml:space="preserve">TAHUN       : </t>
  </si>
  <si>
    <t>SEMESTER   :</t>
  </si>
  <si>
    <t>OBM255</t>
  </si>
  <si>
    <t>OBM345</t>
  </si>
  <si>
    <t>OBM310</t>
  </si>
  <si>
    <t>OBM340</t>
  </si>
  <si>
    <t>JUMLAH KESELURUHAN</t>
  </si>
  <si>
    <t>BIDANG              :</t>
  </si>
  <si>
    <t>Analisa Keperluan Pensyarah</t>
  </si>
  <si>
    <t>OBM100</t>
  </si>
  <si>
    <t>OBM131</t>
  </si>
  <si>
    <t>OBM121</t>
  </si>
  <si>
    <t>OBM182</t>
  </si>
  <si>
    <t>OBM172</t>
  </si>
  <si>
    <t>OBM155</t>
  </si>
  <si>
    <t>OBM200</t>
  </si>
  <si>
    <t>OBM165</t>
  </si>
  <si>
    <t>OBM247</t>
  </si>
  <si>
    <t>Jumlah Kecil Syarahan Seminggu (S x Ks)</t>
  </si>
  <si>
    <t>Jumlah Kecil Tutorial Seminggu (T x Kt)</t>
  </si>
  <si>
    <t>Jumlah Kecil Makmal/Studio Seminggu (M x Km)</t>
  </si>
  <si>
    <t>FAKULTI               :</t>
  </si>
  <si>
    <t>DIPLOMA XYZ</t>
  </si>
  <si>
    <t>Semester</t>
  </si>
  <si>
    <t>Wajaran Keperluan = +- 5</t>
  </si>
  <si>
    <t>Catatan</t>
  </si>
  <si>
    <t>FORMULA KEPERLUAN PENSYARAH</t>
  </si>
  <si>
    <t xml:space="preserve">NAMA </t>
  </si>
  <si>
    <t xml:space="preserve">JUMLAH </t>
  </si>
  <si>
    <t>BIL</t>
  </si>
  <si>
    <t>NOPKJ</t>
  </si>
  <si>
    <t>GRED</t>
  </si>
  <si>
    <t>JAWATAN HAKIKI</t>
  </si>
  <si>
    <t>JAWATAN SEKARANG</t>
  </si>
  <si>
    <t>NAMA</t>
  </si>
  <si>
    <t>BIDANG PENGAJARAN</t>
  </si>
  <si>
    <t>JABATAN SEKARANG</t>
  </si>
  <si>
    <t>SENARAI PENSYARAH UiTM SEDANG CUTI BELAJAR (FAKULTI XYZ)</t>
  </si>
  <si>
    <t>PERINGKAT</t>
  </si>
  <si>
    <t>BIDANG PENGAJIAN</t>
  </si>
  <si>
    <t>TAHUN PERGI 
(DD/MM/YYYY)</t>
  </si>
  <si>
    <t>TAHUN BALIK
(DD/MM/YYYY)</t>
  </si>
  <si>
    <t>STATUS*</t>
  </si>
  <si>
    <t>STATUS:</t>
  </si>
  <si>
    <t xml:space="preserve"> - Dalam Pengajian</t>
  </si>
  <si>
    <t xml:space="preserve"> - Lapor Diri</t>
  </si>
  <si>
    <t xml:space="preserve"> - PHD</t>
  </si>
  <si>
    <t xml:space="preserve"> - Sarjana</t>
  </si>
  <si>
    <t xml:space="preserve"> - Kepimpinan Institusi</t>
  </si>
  <si>
    <t xml:space="preserve"> - Penyelidikan</t>
  </si>
  <si>
    <t xml:space="preserve"> - Pengajaran &amp; Pembelajaran</t>
  </si>
  <si>
    <t xml:space="preserve"> - Pengamal Industri</t>
  </si>
  <si>
    <t>TARIKH MULA CUTI BELAJAR
(DD/MM/YYYY)</t>
  </si>
  <si>
    <t>TARIKH TAMAT CUTI BELAJAR
(DD/MM/YYYY)</t>
  </si>
  <si>
    <t>SENARAI PENSYARAH SAMBILAN (SEPENUH MASA) (PTFT) (FAKULTI XYZ)</t>
  </si>
  <si>
    <t>TARIKH MULA 
(DD/MM/YYYY)</t>
  </si>
  <si>
    <t>TARIKH TAMAT 
(DD/MM/YYYY)</t>
  </si>
  <si>
    <t>TARIKH BERSARA
(DD/MM/YYYY)</t>
  </si>
  <si>
    <t>JABATAN SEK</t>
  </si>
  <si>
    <t>Pensyarah Akan Bersara 
(B)</t>
  </si>
  <si>
    <t>TPM akan balik 
(C)</t>
  </si>
  <si>
    <t>Tambahan Pensyarah Yang Diperlukan
(A)+(B)-(C)</t>
  </si>
  <si>
    <t xml:space="preserve">BILANGAN KS </t>
  </si>
  <si>
    <t>Bilangan KS Pensyarah Sedia Ada 
 (KS)</t>
  </si>
  <si>
    <t>Keperluan Pensyarah
((JJB-KS) /15jam))
(A)</t>
  </si>
  <si>
    <t>TREK PENSYARAH</t>
  </si>
  <si>
    <t>TREK PENSYARAH :</t>
  </si>
  <si>
    <t>SENARAI PENSYARAH DAN KS MENGIKUT TREK (FAKULTI XYZ)</t>
  </si>
  <si>
    <t>Keperluan sebanyak 5 jawatan pada 2019</t>
  </si>
  <si>
    <t>SENARAI TENAGA PENGAJAR MUDA AKAN BALIK TAHUN 2019 - 2021 (FAKULTI XYZ)</t>
  </si>
  <si>
    <t>SENARAI PENSYARAH UiTM TELAH DAN AKAN BERSARA TAHUN 2019 HINGGA 2021 (FAKULTI XYZ)</t>
  </si>
  <si>
    <t>SENARAI PENSYARAH UiTM BERHENTI TAHUN 2019</t>
  </si>
  <si>
    <t>AKADEMI PENGAJIAN BAHASA</t>
  </si>
  <si>
    <t>UiTM SARAWAK, KAMPUS SAMARAHAN</t>
  </si>
  <si>
    <t>BAHASA INGGERIS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</si>
</sst>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1"/>
      <color theme="1"/>
      <name val="Century Gothic"/>
      <family val="2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b/>
      <sz val="12"/>
      <color theme="1"/>
      <name val="Arial"/>
      <family val="2"/>
    </font>
    <font>
      <sz val="20"/>
      <color theme="1"/>
      <name val="Impact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Century Gothic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12" fillId="0" borderId="0"/>
    <xf numFmtId="0" fontId="12" fillId="0" borderId="0"/>
  </cellStyleXfs>
  <cellXfs count="108">
    <xf numFmtId="0" fontId="0" fillId="0" borderId="0" xfId="0"/>
    <xf numFmtId="0" fontId="2" fillId="0" borderId="1" xfId="0" applyFont="1" applyBorder="1" applyAlignment="1">
      <alignment horizontal="justify" vertical="center" wrapText="1"/>
    </xf>
    <xf numFmtId="0" fontId="3" fillId="0" borderId="0" xfId="0" applyFont="1"/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0" xfId="0" applyFont="1"/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5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  <xf numFmtId="0" fontId="2" fillId="0" borderId="0" xfId="0" applyFo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3" xfId="0" applyFont="1" applyBorder="1"/>
    <xf numFmtId="0" fontId="3" fillId="0" borderId="0" xfId="0" applyFont="1" applyBorder="1"/>
    <xf numFmtId="0" fontId="3" fillId="0" borderId="2" xfId="0" applyFont="1" applyBorder="1"/>
    <xf numFmtId="0" fontId="1" fillId="0" borderId="1" xfId="0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justify" vertical="center" wrapText="1"/>
    </xf>
    <xf numFmtId="1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6" fillId="0" borderId="5" xfId="0" applyFont="1" applyBorder="1" applyAlignment="1"/>
    <xf numFmtId="0" fontId="1" fillId="0" borderId="4" xfId="0" applyFont="1" applyBorder="1" applyAlignment="1">
      <alignment horizontal="center" vertical="center" wrapText="1"/>
    </xf>
    <xf numFmtId="0" fontId="14" fillId="0" borderId="0" xfId="0" applyFont="1"/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0" fontId="2" fillId="0" borderId="1" xfId="0" applyFont="1" applyBorder="1" applyAlignment="1">
      <alignment horizontal="left" vertical="top"/>
    </xf>
    <xf numFmtId="0" fontId="2" fillId="5" borderId="1" xfId="0" applyFont="1" applyFill="1" applyBorder="1" applyAlignment="1">
      <alignment vertical="top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top"/>
    </xf>
    <xf numFmtId="0" fontId="2" fillId="5" borderId="1" xfId="0" applyFont="1" applyFill="1" applyBorder="1" applyAlignment="1">
      <alignment vertical="center"/>
    </xf>
    <xf numFmtId="0" fontId="2" fillId="0" borderId="1" xfId="0" applyFont="1" applyBorder="1" applyAlignment="1">
      <alignment horizontal="left" vertical="top" wrapText="1"/>
    </xf>
    <xf numFmtId="0" fontId="2" fillId="5" borderId="1" xfId="0" applyFont="1" applyFill="1" applyBorder="1" applyAlignment="1">
      <alignment horizontal="left" vertical="center"/>
    </xf>
    <xf numFmtId="0" fontId="2" fillId="5" borderId="1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left" vertical="center"/>
    </xf>
    <xf numFmtId="0" fontId="11" fillId="5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1" fillId="0" borderId="0" xfId="0" applyFont="1" applyAlignment="1">
      <alignment vertical="center"/>
    </xf>
    <xf numFmtId="0" fontId="11" fillId="0" borderId="1" xfId="1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vertical="center"/>
    </xf>
    <xf numFmtId="0" fontId="12" fillId="0" borderId="1" xfId="1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center" vertical="center"/>
    </xf>
    <xf numFmtId="0" fontId="11" fillId="0" borderId="1" xfId="2" applyFont="1" applyFill="1" applyBorder="1" applyAlignment="1">
      <alignment horizontal="center" vertical="center"/>
    </xf>
    <xf numFmtId="49" fontId="11" fillId="0" borderId="1" xfId="2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1" quotePrefix="1" applyFont="1" applyBorder="1" applyAlignment="1">
      <alignment horizontal="left" vertical="center"/>
    </xf>
    <xf numFmtId="0" fontId="12" fillId="0" borderId="1" xfId="1" quotePrefix="1" applyFont="1" applyBorder="1" applyAlignment="1">
      <alignment horizontal="center" vertical="center"/>
    </xf>
    <xf numFmtId="49" fontId="12" fillId="0" borderId="1" xfId="1" quotePrefix="1" applyNumberFormat="1" applyFont="1" applyBorder="1" applyAlignment="1">
      <alignment horizontal="center" vertical="center"/>
    </xf>
    <xf numFmtId="0" fontId="12" fillId="0" borderId="1" xfId="1" quotePrefix="1" applyFont="1" applyFill="1" applyBorder="1" applyAlignment="1">
      <alignment horizontal="center" vertical="center"/>
    </xf>
    <xf numFmtId="0" fontId="12" fillId="0" borderId="1" xfId="1" quotePrefix="1" applyFont="1" applyFill="1" applyBorder="1" applyAlignment="1">
      <alignment horizontal="left" vertical="center"/>
    </xf>
    <xf numFmtId="49" fontId="12" fillId="0" borderId="1" xfId="1" quotePrefix="1" applyNumberFormat="1" applyFont="1" applyFill="1" applyBorder="1" applyAlignment="1">
      <alignment horizontal="center" vertical="center"/>
    </xf>
    <xf numFmtId="0" fontId="12" fillId="0" borderId="1" xfId="1" applyFont="1" applyBorder="1" applyAlignment="1">
      <alignment horizontal="left" vertical="center"/>
    </xf>
    <xf numFmtId="0" fontId="0" fillId="0" borderId="0" xfId="0" applyAlignment="1">
      <alignment horizontal="center"/>
    </xf>
    <xf numFmtId="49" fontId="11" fillId="0" borderId="1" xfId="2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indent="2"/>
    </xf>
    <xf numFmtId="0" fontId="15" fillId="0" borderId="0" xfId="0" applyFont="1" applyAlignment="1">
      <alignment horizontal="left" indent="1"/>
    </xf>
    <xf numFmtId="14" fontId="0" fillId="0" borderId="1" xfId="0" applyNumberFormat="1" applyBorder="1"/>
    <xf numFmtId="0" fontId="0" fillId="0" borderId="1" xfId="0" applyBorder="1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</cellXfs>
  <cellStyles count="3">
    <cellStyle name="Normal" xfId="0" builtinId="0"/>
    <cellStyle name="Normal 11" xfId="2"/>
    <cellStyle name="Normal 2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3"/>
  <sheetViews>
    <sheetView topLeftCell="A4" workbookViewId="0">
      <selection activeCell="Q9" sqref="Q9:Q24"/>
    </sheetView>
  </sheetViews>
  <sheetFormatPr defaultRowHeight="16.5" x14ac:dyDescent="0.3"/>
  <cols>
    <col min="1" max="1" width="16.85546875" style="7" customWidth="1"/>
    <col min="2" max="2" width="4.5703125" style="7" customWidth="1"/>
    <col min="3" max="3" width="10.5703125" style="7" customWidth="1"/>
    <col min="4" max="5" width="9.85546875" style="7" customWidth="1"/>
    <col min="6" max="7" width="5.7109375" style="7" customWidth="1"/>
    <col min="8" max="8" width="8.42578125" style="7" customWidth="1"/>
    <col min="9" max="9" width="6.140625" style="7" customWidth="1"/>
    <col min="10" max="10" width="6.28515625" style="7" customWidth="1"/>
    <col min="11" max="11" width="7.85546875" style="7" customWidth="1"/>
    <col min="12" max="13" width="6" style="7" customWidth="1"/>
    <col min="14" max="14" width="8.28515625" style="7" customWidth="1"/>
    <col min="15" max="15" width="14" style="7" customWidth="1"/>
    <col min="16" max="17" width="11.42578125" style="7" customWidth="1"/>
    <col min="18" max="18" width="12.7109375" style="2" customWidth="1"/>
    <col min="19" max="24" width="6" style="33" customWidth="1"/>
    <col min="25" max="25" width="13" style="2" customWidth="1"/>
    <col min="26" max="26" width="13.42578125" style="2" customWidth="1"/>
    <col min="27" max="27" width="15.7109375" style="7" customWidth="1"/>
    <col min="28" max="16384" width="9.140625" style="7"/>
  </cols>
  <sheetData>
    <row r="1" spans="1:27" s="4" customFormat="1" ht="21.75" customHeight="1" x14ac:dyDescent="0.25">
      <c r="A1" s="39" t="s">
        <v>65</v>
      </c>
      <c r="B1" s="18"/>
      <c r="C1" s="18"/>
      <c r="D1" s="18"/>
      <c r="E1" s="18"/>
      <c r="F1" s="18"/>
      <c r="G1" s="18"/>
      <c r="H1" s="18"/>
      <c r="I1" s="18"/>
      <c r="J1" s="17"/>
      <c r="K1" s="17"/>
      <c r="L1" s="17"/>
      <c r="M1" s="17"/>
      <c r="N1" s="17"/>
      <c r="O1" s="17"/>
      <c r="P1" s="17"/>
      <c r="Q1" s="17"/>
      <c r="R1" s="3"/>
      <c r="S1" s="31"/>
      <c r="T1" s="31"/>
      <c r="U1" s="31"/>
      <c r="V1" s="31"/>
      <c r="W1" s="31"/>
      <c r="X1" s="31"/>
      <c r="Y1" s="3"/>
      <c r="Z1" s="3"/>
    </row>
    <row r="2" spans="1:27" s="4" customFormat="1" x14ac:dyDescent="0.25">
      <c r="A2" s="8" t="s">
        <v>60</v>
      </c>
      <c r="B2" s="10" t="s">
        <v>111</v>
      </c>
      <c r="C2" s="5"/>
      <c r="D2" s="5"/>
      <c r="E2" s="5"/>
      <c r="F2" s="10"/>
      <c r="G2" s="10"/>
      <c r="H2" s="12"/>
      <c r="I2" s="12"/>
      <c r="J2" s="12"/>
      <c r="K2" s="9"/>
      <c r="L2" s="9"/>
      <c r="M2" s="8" t="s">
        <v>40</v>
      </c>
      <c r="O2" s="5"/>
      <c r="S2" s="32"/>
      <c r="T2" s="32"/>
      <c r="U2" s="32"/>
      <c r="V2" s="32"/>
      <c r="W2" s="32"/>
      <c r="X2" s="32"/>
      <c r="Y2" s="3"/>
      <c r="Z2" s="3"/>
    </row>
    <row r="3" spans="1:27" s="4" customFormat="1" x14ac:dyDescent="0.25">
      <c r="A3" s="8" t="s">
        <v>37</v>
      </c>
      <c r="B3" s="11" t="s">
        <v>112</v>
      </c>
      <c r="C3" s="6"/>
      <c r="D3" s="6"/>
      <c r="E3" s="6"/>
      <c r="F3" s="11"/>
      <c r="G3" s="11"/>
      <c r="H3" s="12"/>
      <c r="I3" s="12"/>
      <c r="J3" s="12"/>
      <c r="K3" s="9"/>
      <c r="L3" s="9"/>
      <c r="M3" s="8" t="s">
        <v>39</v>
      </c>
      <c r="O3" s="6"/>
      <c r="S3" s="32"/>
      <c r="T3" s="32"/>
      <c r="U3" s="32"/>
      <c r="V3" s="32"/>
      <c r="W3" s="32"/>
      <c r="X3" s="32"/>
      <c r="Y3" s="3"/>
      <c r="Z3" s="3"/>
    </row>
    <row r="4" spans="1:27" x14ac:dyDescent="0.3">
      <c r="A4" s="8" t="s">
        <v>46</v>
      </c>
      <c r="B4" s="11" t="s">
        <v>113</v>
      </c>
      <c r="C4" s="21"/>
      <c r="D4" s="21"/>
      <c r="E4" s="21"/>
      <c r="F4" s="21"/>
      <c r="G4" s="21"/>
      <c r="H4" s="2"/>
      <c r="I4" s="2"/>
      <c r="J4" s="2"/>
      <c r="K4" s="2"/>
      <c r="L4" s="2"/>
      <c r="M4" s="2"/>
      <c r="N4" s="2"/>
      <c r="O4" s="2"/>
      <c r="P4" s="2"/>
      <c r="Q4" s="2"/>
    </row>
    <row r="5" spans="1:27" x14ac:dyDescent="0.3">
      <c r="A5" s="8"/>
      <c r="B5" s="12"/>
      <c r="C5" s="22"/>
      <c r="D5" s="22"/>
      <c r="E5" s="22"/>
      <c r="F5" s="23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27" x14ac:dyDescent="0.3">
      <c r="A6" s="103" t="s">
        <v>36</v>
      </c>
      <c r="B6" s="103" t="s">
        <v>13</v>
      </c>
      <c r="C6" s="103" t="s">
        <v>38</v>
      </c>
      <c r="D6" s="103" t="s">
        <v>0</v>
      </c>
      <c r="E6" s="103" t="s">
        <v>62</v>
      </c>
      <c r="F6" s="94" t="s">
        <v>34</v>
      </c>
      <c r="G6" s="94"/>
      <c r="H6" s="94"/>
      <c r="I6" s="94"/>
      <c r="J6" s="94"/>
      <c r="K6" s="94"/>
      <c r="L6" s="94"/>
      <c r="M6" s="94"/>
      <c r="N6" s="94"/>
      <c r="O6" s="94"/>
      <c r="P6" s="104" t="s">
        <v>47</v>
      </c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40"/>
    </row>
    <row r="7" spans="1:27" ht="42.75" customHeight="1" x14ac:dyDescent="0.3">
      <c r="A7" s="103"/>
      <c r="B7" s="103"/>
      <c r="C7" s="103"/>
      <c r="D7" s="103"/>
      <c r="E7" s="103"/>
      <c r="F7" s="92" t="s">
        <v>1</v>
      </c>
      <c r="G7" s="92"/>
      <c r="H7" s="92"/>
      <c r="I7" s="92" t="s">
        <v>2</v>
      </c>
      <c r="J7" s="92"/>
      <c r="K7" s="92"/>
      <c r="L7" s="92" t="s">
        <v>3</v>
      </c>
      <c r="M7" s="92"/>
      <c r="N7" s="92"/>
      <c r="O7" s="92" t="s">
        <v>35</v>
      </c>
      <c r="P7" s="93" t="s">
        <v>30</v>
      </c>
      <c r="Q7" s="95" t="s">
        <v>102</v>
      </c>
      <c r="R7" s="93" t="s">
        <v>103</v>
      </c>
      <c r="S7" s="93" t="s">
        <v>98</v>
      </c>
      <c r="T7" s="93"/>
      <c r="U7" s="93"/>
      <c r="V7" s="93" t="s">
        <v>99</v>
      </c>
      <c r="W7" s="93"/>
      <c r="X7" s="93"/>
      <c r="Y7" s="93" t="s">
        <v>100</v>
      </c>
      <c r="Z7" s="93" t="s">
        <v>64</v>
      </c>
      <c r="AA7" s="40"/>
    </row>
    <row r="8" spans="1:27" ht="40.5" customHeight="1" x14ac:dyDescent="0.3">
      <c r="A8" s="103"/>
      <c r="B8" s="103"/>
      <c r="C8" s="103"/>
      <c r="D8" s="103"/>
      <c r="E8" s="103"/>
      <c r="F8" s="37" t="s">
        <v>4</v>
      </c>
      <c r="G8" s="37" t="s">
        <v>7</v>
      </c>
      <c r="H8" s="37" t="s">
        <v>10</v>
      </c>
      <c r="I8" s="37" t="s">
        <v>5</v>
      </c>
      <c r="J8" s="37" t="s">
        <v>8</v>
      </c>
      <c r="K8" s="37" t="s">
        <v>11</v>
      </c>
      <c r="L8" s="37" t="s">
        <v>6</v>
      </c>
      <c r="M8" s="37" t="s">
        <v>9</v>
      </c>
      <c r="N8" s="37" t="s">
        <v>12</v>
      </c>
      <c r="O8" s="92"/>
      <c r="P8" s="93"/>
      <c r="Q8" s="96"/>
      <c r="R8" s="93"/>
      <c r="S8" s="36">
        <v>2019</v>
      </c>
      <c r="T8" s="36">
        <v>2020</v>
      </c>
      <c r="U8" s="36">
        <v>2021</v>
      </c>
      <c r="V8" s="36">
        <v>2019</v>
      </c>
      <c r="W8" s="36">
        <v>2020</v>
      </c>
      <c r="X8" s="36">
        <v>2021</v>
      </c>
      <c r="Y8" s="93"/>
      <c r="Z8" s="93"/>
      <c r="AA8" s="40"/>
    </row>
    <row r="9" spans="1:27" ht="16.5" customHeight="1" x14ac:dyDescent="0.3">
      <c r="A9" s="97" t="s">
        <v>61</v>
      </c>
      <c r="B9" s="35">
        <v>1</v>
      </c>
      <c r="C9" s="1" t="s">
        <v>48</v>
      </c>
      <c r="D9" s="35">
        <v>140</v>
      </c>
      <c r="E9" s="35">
        <v>1</v>
      </c>
      <c r="F9" s="35">
        <v>3</v>
      </c>
      <c r="G9" s="30">
        <v>5</v>
      </c>
      <c r="H9" s="35">
        <f>F9*G9</f>
        <v>15</v>
      </c>
      <c r="I9" s="35">
        <v>0</v>
      </c>
      <c r="J9" s="35">
        <v>0</v>
      </c>
      <c r="K9" s="35">
        <f>I9*J9</f>
        <v>0</v>
      </c>
      <c r="L9" s="35">
        <v>0</v>
      </c>
      <c r="M9" s="35">
        <v>0</v>
      </c>
      <c r="N9" s="35">
        <f>L9*M9</f>
        <v>0</v>
      </c>
      <c r="O9" s="35">
        <f>H9+K9+N9</f>
        <v>15</v>
      </c>
      <c r="P9" s="97">
        <f>SUM(O9:O24)</f>
        <v>238</v>
      </c>
      <c r="Q9" s="100">
        <f>'LAMP 1 - BILANGAN KS PENSYARAH'!H19</f>
        <v>0</v>
      </c>
      <c r="R9" s="98">
        <f>((P9-Q9)/15)</f>
        <v>15.866666666666667</v>
      </c>
      <c r="S9" s="99"/>
      <c r="T9" s="99">
        <v>1</v>
      </c>
      <c r="U9" s="99"/>
      <c r="V9" s="99"/>
      <c r="W9" s="99">
        <v>2</v>
      </c>
      <c r="X9" s="99"/>
      <c r="Y9" s="98">
        <f>R9+(SUM(S9:U24))-(SUM(V9:X24))</f>
        <v>14.866666666666667</v>
      </c>
      <c r="Z9" s="97" t="s">
        <v>107</v>
      </c>
    </row>
    <row r="10" spans="1:27" x14ac:dyDescent="0.3">
      <c r="A10" s="97"/>
      <c r="B10" s="35">
        <v>2</v>
      </c>
      <c r="C10" s="1" t="s">
        <v>49</v>
      </c>
      <c r="D10" s="35">
        <v>140</v>
      </c>
      <c r="E10" s="35">
        <v>1</v>
      </c>
      <c r="F10" s="35">
        <v>3</v>
      </c>
      <c r="G10" s="30">
        <v>5</v>
      </c>
      <c r="H10" s="35">
        <f t="shared" ref="H10:H15" si="0">F10*G10</f>
        <v>15</v>
      </c>
      <c r="I10" s="35">
        <v>0</v>
      </c>
      <c r="J10" s="35">
        <v>0</v>
      </c>
      <c r="K10" s="35">
        <f t="shared" ref="K10:K15" si="1">I10*J10</f>
        <v>0</v>
      </c>
      <c r="L10" s="35">
        <v>0</v>
      </c>
      <c r="M10" s="35">
        <v>0</v>
      </c>
      <c r="N10" s="35">
        <f t="shared" ref="N10:N15" si="2">L10*M10</f>
        <v>0</v>
      </c>
      <c r="O10" s="35">
        <f t="shared" ref="O10:O15" si="3">H10+K10+N10</f>
        <v>15</v>
      </c>
      <c r="P10" s="97"/>
      <c r="Q10" s="101"/>
      <c r="R10" s="98"/>
      <c r="S10" s="99"/>
      <c r="T10" s="99"/>
      <c r="U10" s="99"/>
      <c r="V10" s="99"/>
      <c r="W10" s="99"/>
      <c r="X10" s="99"/>
      <c r="Y10" s="99"/>
      <c r="Z10" s="97"/>
    </row>
    <row r="11" spans="1:27" x14ac:dyDescent="0.3">
      <c r="A11" s="97"/>
      <c r="B11" s="35">
        <v>3</v>
      </c>
      <c r="C11" s="1" t="s">
        <v>50</v>
      </c>
      <c r="D11" s="35">
        <v>140</v>
      </c>
      <c r="E11" s="35">
        <v>1</v>
      </c>
      <c r="F11" s="35">
        <v>0</v>
      </c>
      <c r="G11" s="30">
        <v>0</v>
      </c>
      <c r="H11" s="35">
        <f t="shared" si="0"/>
        <v>0</v>
      </c>
      <c r="I11" s="35">
        <v>0</v>
      </c>
      <c r="J11" s="35">
        <v>0</v>
      </c>
      <c r="K11" s="35">
        <f t="shared" si="1"/>
        <v>0</v>
      </c>
      <c r="L11" s="35">
        <v>4</v>
      </c>
      <c r="M11" s="35">
        <v>7</v>
      </c>
      <c r="N11" s="35">
        <f t="shared" si="2"/>
        <v>28</v>
      </c>
      <c r="O11" s="35">
        <f t="shared" si="3"/>
        <v>28</v>
      </c>
      <c r="P11" s="97"/>
      <c r="Q11" s="101"/>
      <c r="R11" s="98"/>
      <c r="S11" s="99"/>
      <c r="T11" s="99"/>
      <c r="U11" s="99"/>
      <c r="V11" s="99"/>
      <c r="W11" s="99"/>
      <c r="X11" s="99"/>
      <c r="Y11" s="99"/>
      <c r="Z11" s="97"/>
    </row>
    <row r="12" spans="1:27" x14ac:dyDescent="0.3">
      <c r="A12" s="97"/>
      <c r="B12" s="35">
        <v>4</v>
      </c>
      <c r="C12" s="1" t="s">
        <v>51</v>
      </c>
      <c r="D12" s="35">
        <v>156</v>
      </c>
      <c r="E12" s="35">
        <v>2</v>
      </c>
      <c r="F12" s="35">
        <v>3</v>
      </c>
      <c r="G12" s="30">
        <v>5</v>
      </c>
      <c r="H12" s="35">
        <f t="shared" si="0"/>
        <v>15</v>
      </c>
      <c r="I12" s="35">
        <v>0</v>
      </c>
      <c r="J12" s="35">
        <v>0</v>
      </c>
      <c r="K12" s="35">
        <f t="shared" si="1"/>
        <v>0</v>
      </c>
      <c r="L12" s="35">
        <v>0</v>
      </c>
      <c r="M12" s="35">
        <v>0</v>
      </c>
      <c r="N12" s="35">
        <f t="shared" si="2"/>
        <v>0</v>
      </c>
      <c r="O12" s="35">
        <f t="shared" si="3"/>
        <v>15</v>
      </c>
      <c r="P12" s="97"/>
      <c r="Q12" s="101"/>
      <c r="R12" s="98"/>
      <c r="S12" s="99"/>
      <c r="T12" s="99"/>
      <c r="U12" s="99"/>
      <c r="V12" s="99"/>
      <c r="W12" s="99"/>
      <c r="X12" s="99"/>
      <c r="Y12" s="99"/>
      <c r="Z12" s="97"/>
    </row>
    <row r="13" spans="1:27" x14ac:dyDescent="0.3">
      <c r="A13" s="97"/>
      <c r="B13" s="35">
        <v>5</v>
      </c>
      <c r="C13" s="1" t="s">
        <v>52</v>
      </c>
      <c r="D13" s="35">
        <v>156</v>
      </c>
      <c r="E13" s="35">
        <v>2</v>
      </c>
      <c r="F13" s="35">
        <v>0</v>
      </c>
      <c r="G13" s="30">
        <v>0</v>
      </c>
      <c r="H13" s="35">
        <f t="shared" si="0"/>
        <v>0</v>
      </c>
      <c r="I13" s="35">
        <v>0</v>
      </c>
      <c r="J13" s="35">
        <v>0</v>
      </c>
      <c r="K13" s="35">
        <f t="shared" si="1"/>
        <v>0</v>
      </c>
      <c r="L13" s="35">
        <v>4</v>
      </c>
      <c r="M13" s="35">
        <v>6</v>
      </c>
      <c r="N13" s="35">
        <f t="shared" si="2"/>
        <v>24</v>
      </c>
      <c r="O13" s="35">
        <f t="shared" si="3"/>
        <v>24</v>
      </c>
      <c r="P13" s="97"/>
      <c r="Q13" s="101"/>
      <c r="R13" s="98"/>
      <c r="S13" s="99"/>
      <c r="T13" s="99"/>
      <c r="U13" s="99"/>
      <c r="V13" s="99"/>
      <c r="W13" s="99"/>
      <c r="X13" s="99"/>
      <c r="Y13" s="99"/>
      <c r="Z13" s="97"/>
    </row>
    <row r="14" spans="1:27" x14ac:dyDescent="0.3">
      <c r="A14" s="97"/>
      <c r="B14" s="35">
        <v>6</v>
      </c>
      <c r="C14" s="1" t="s">
        <v>53</v>
      </c>
      <c r="D14" s="35">
        <v>156</v>
      </c>
      <c r="E14" s="35">
        <v>2</v>
      </c>
      <c r="F14" s="35">
        <v>3</v>
      </c>
      <c r="G14" s="30">
        <v>5</v>
      </c>
      <c r="H14" s="35">
        <f t="shared" si="0"/>
        <v>15</v>
      </c>
      <c r="I14" s="35">
        <v>0</v>
      </c>
      <c r="J14" s="35">
        <v>0</v>
      </c>
      <c r="K14" s="35">
        <f t="shared" si="1"/>
        <v>0</v>
      </c>
      <c r="L14" s="35">
        <v>0</v>
      </c>
      <c r="M14" s="35">
        <v>0</v>
      </c>
      <c r="N14" s="35">
        <f t="shared" si="2"/>
        <v>0</v>
      </c>
      <c r="O14" s="35">
        <f t="shared" si="3"/>
        <v>15</v>
      </c>
      <c r="P14" s="97"/>
      <c r="Q14" s="101"/>
      <c r="R14" s="98"/>
      <c r="S14" s="99"/>
      <c r="T14" s="99"/>
      <c r="U14" s="99"/>
      <c r="V14" s="99"/>
      <c r="W14" s="99"/>
      <c r="X14" s="99"/>
      <c r="Y14" s="99"/>
      <c r="Z14" s="97"/>
    </row>
    <row r="15" spans="1:27" x14ac:dyDescent="0.3">
      <c r="A15" s="97"/>
      <c r="B15" s="35">
        <v>7</v>
      </c>
      <c r="C15" s="1" t="s">
        <v>54</v>
      </c>
      <c r="D15" s="35">
        <v>160</v>
      </c>
      <c r="E15" s="35">
        <v>3</v>
      </c>
      <c r="F15" s="35">
        <v>0</v>
      </c>
      <c r="G15" s="30">
        <v>0</v>
      </c>
      <c r="H15" s="35">
        <f t="shared" si="0"/>
        <v>0</v>
      </c>
      <c r="I15" s="35">
        <v>0</v>
      </c>
      <c r="J15" s="35">
        <v>0</v>
      </c>
      <c r="K15" s="35">
        <f t="shared" si="1"/>
        <v>0</v>
      </c>
      <c r="L15" s="35">
        <v>4</v>
      </c>
      <c r="M15" s="35">
        <v>6</v>
      </c>
      <c r="N15" s="35">
        <f t="shared" si="2"/>
        <v>24</v>
      </c>
      <c r="O15" s="35">
        <f t="shared" si="3"/>
        <v>24</v>
      </c>
      <c r="P15" s="97"/>
      <c r="Q15" s="101"/>
      <c r="R15" s="98"/>
      <c r="S15" s="99"/>
      <c r="T15" s="99"/>
      <c r="U15" s="99"/>
      <c r="V15" s="99"/>
      <c r="W15" s="99"/>
      <c r="X15" s="99"/>
      <c r="Y15" s="99"/>
      <c r="Z15" s="97"/>
    </row>
    <row r="16" spans="1:27" x14ac:dyDescent="0.3">
      <c r="A16" s="97"/>
      <c r="B16" s="35">
        <v>8</v>
      </c>
      <c r="C16" s="1" t="s">
        <v>55</v>
      </c>
      <c r="D16" s="35">
        <v>160</v>
      </c>
      <c r="E16" s="35">
        <v>3</v>
      </c>
      <c r="F16" s="35">
        <v>3</v>
      </c>
      <c r="G16" s="30">
        <v>5</v>
      </c>
      <c r="H16" s="35">
        <f>F16*G16</f>
        <v>15</v>
      </c>
      <c r="I16" s="35">
        <v>0</v>
      </c>
      <c r="J16" s="35">
        <v>0</v>
      </c>
      <c r="K16" s="35">
        <f>I16*J16</f>
        <v>0</v>
      </c>
      <c r="L16" s="35">
        <v>0</v>
      </c>
      <c r="M16" s="35">
        <v>0</v>
      </c>
      <c r="N16" s="35">
        <f>L16*M16</f>
        <v>0</v>
      </c>
      <c r="O16" s="35">
        <f>H16+K16+N16</f>
        <v>15</v>
      </c>
      <c r="P16" s="97"/>
      <c r="Q16" s="101"/>
      <c r="R16" s="98"/>
      <c r="S16" s="99"/>
      <c r="T16" s="99"/>
      <c r="U16" s="99"/>
      <c r="V16" s="99"/>
      <c r="W16" s="99"/>
      <c r="X16" s="99"/>
      <c r="Y16" s="99"/>
      <c r="Z16" s="97"/>
    </row>
    <row r="17" spans="1:26" x14ac:dyDescent="0.3">
      <c r="A17" s="97"/>
      <c r="B17" s="35">
        <v>9</v>
      </c>
      <c r="C17" s="1" t="s">
        <v>56</v>
      </c>
      <c r="D17" s="35">
        <v>160</v>
      </c>
      <c r="E17" s="35">
        <v>3</v>
      </c>
      <c r="F17" s="35">
        <v>3</v>
      </c>
      <c r="G17" s="30">
        <v>5</v>
      </c>
      <c r="H17" s="35">
        <f>F17*G17</f>
        <v>15</v>
      </c>
      <c r="I17" s="35">
        <v>0</v>
      </c>
      <c r="J17" s="35">
        <v>0</v>
      </c>
      <c r="K17" s="35">
        <f>I17*J17</f>
        <v>0</v>
      </c>
      <c r="L17" s="35">
        <v>0</v>
      </c>
      <c r="M17" s="35">
        <v>0</v>
      </c>
      <c r="N17" s="35">
        <f>L17*M17</f>
        <v>0</v>
      </c>
      <c r="O17" s="35">
        <f>H17+K17+N17</f>
        <v>15</v>
      </c>
      <c r="P17" s="97"/>
      <c r="Q17" s="101"/>
      <c r="R17" s="98"/>
      <c r="S17" s="99"/>
      <c r="T17" s="99"/>
      <c r="U17" s="99"/>
      <c r="V17" s="99"/>
      <c r="W17" s="99"/>
      <c r="X17" s="99"/>
      <c r="Y17" s="99"/>
      <c r="Z17" s="97"/>
    </row>
    <row r="18" spans="1:26" x14ac:dyDescent="0.3">
      <c r="A18" s="97"/>
      <c r="B18" s="35">
        <v>10</v>
      </c>
      <c r="C18" s="27" t="s">
        <v>31</v>
      </c>
      <c r="D18" s="35">
        <v>46</v>
      </c>
      <c r="E18" s="35">
        <v>4</v>
      </c>
      <c r="F18" s="35">
        <v>3</v>
      </c>
      <c r="G18" s="30">
        <v>2</v>
      </c>
      <c r="H18" s="35">
        <f>F18*G18</f>
        <v>6</v>
      </c>
      <c r="I18" s="35">
        <v>0</v>
      </c>
      <c r="J18" s="35">
        <v>0</v>
      </c>
      <c r="K18" s="35">
        <f>I18*J18</f>
        <v>0</v>
      </c>
      <c r="L18" s="35">
        <v>0</v>
      </c>
      <c r="M18" s="35">
        <v>0</v>
      </c>
      <c r="N18" s="35">
        <f>L18*M18</f>
        <v>0</v>
      </c>
      <c r="O18" s="35">
        <f>H18+K18+N18</f>
        <v>6</v>
      </c>
      <c r="P18" s="97"/>
      <c r="Q18" s="101"/>
      <c r="R18" s="98"/>
      <c r="S18" s="99"/>
      <c r="T18" s="99"/>
      <c r="U18" s="99"/>
      <c r="V18" s="99"/>
      <c r="W18" s="99"/>
      <c r="X18" s="99"/>
      <c r="Y18" s="99"/>
      <c r="Z18" s="97"/>
    </row>
    <row r="19" spans="1:26" x14ac:dyDescent="0.3">
      <c r="A19" s="97"/>
      <c r="B19" s="35">
        <v>11</v>
      </c>
      <c r="C19" s="27" t="s">
        <v>41</v>
      </c>
      <c r="D19" s="35">
        <v>46</v>
      </c>
      <c r="E19" s="35">
        <v>4</v>
      </c>
      <c r="F19" s="35">
        <v>0</v>
      </c>
      <c r="G19" s="30">
        <v>0</v>
      </c>
      <c r="H19" s="35">
        <f t="shared" ref="H19:H24" si="4">F19*G19</f>
        <v>0</v>
      </c>
      <c r="I19" s="35">
        <v>0</v>
      </c>
      <c r="J19" s="35">
        <v>0</v>
      </c>
      <c r="K19" s="35">
        <f t="shared" ref="K19:K24" si="5">I19*J19</f>
        <v>0</v>
      </c>
      <c r="L19" s="35">
        <v>3</v>
      </c>
      <c r="M19" s="35">
        <v>2</v>
      </c>
      <c r="N19" s="35">
        <f t="shared" ref="N19:N24" si="6">L19*M19</f>
        <v>6</v>
      </c>
      <c r="O19" s="35">
        <f t="shared" ref="O19:O24" si="7">H19+K19+N19</f>
        <v>6</v>
      </c>
      <c r="P19" s="97"/>
      <c r="Q19" s="101"/>
      <c r="R19" s="98"/>
      <c r="S19" s="99"/>
      <c r="T19" s="99"/>
      <c r="U19" s="99"/>
      <c r="V19" s="99"/>
      <c r="W19" s="99"/>
      <c r="X19" s="99"/>
      <c r="Y19" s="99"/>
      <c r="Z19" s="97"/>
    </row>
    <row r="20" spans="1:26" x14ac:dyDescent="0.3">
      <c r="A20" s="97"/>
      <c r="B20" s="35">
        <v>12</v>
      </c>
      <c r="C20" s="27" t="s">
        <v>42</v>
      </c>
      <c r="D20" s="35">
        <v>108</v>
      </c>
      <c r="E20" s="35">
        <v>5</v>
      </c>
      <c r="F20" s="35">
        <v>3</v>
      </c>
      <c r="G20" s="30">
        <v>4</v>
      </c>
      <c r="H20" s="35">
        <f t="shared" si="4"/>
        <v>12</v>
      </c>
      <c r="I20" s="35">
        <v>0</v>
      </c>
      <c r="J20" s="35">
        <v>0</v>
      </c>
      <c r="K20" s="35">
        <f t="shared" si="5"/>
        <v>0</v>
      </c>
      <c r="L20" s="35">
        <v>0</v>
      </c>
      <c r="M20" s="35">
        <v>0</v>
      </c>
      <c r="N20" s="35">
        <f t="shared" si="6"/>
        <v>0</v>
      </c>
      <c r="O20" s="35">
        <f t="shared" si="7"/>
        <v>12</v>
      </c>
      <c r="P20" s="97"/>
      <c r="Q20" s="101"/>
      <c r="R20" s="98"/>
      <c r="S20" s="99"/>
      <c r="T20" s="99"/>
      <c r="U20" s="99"/>
      <c r="V20" s="99"/>
      <c r="W20" s="99"/>
      <c r="X20" s="99"/>
      <c r="Y20" s="99"/>
      <c r="Z20" s="97"/>
    </row>
    <row r="21" spans="1:26" x14ac:dyDescent="0.3">
      <c r="A21" s="97"/>
      <c r="B21" s="35">
        <v>13</v>
      </c>
      <c r="C21" s="27" t="s">
        <v>32</v>
      </c>
      <c r="D21" s="35">
        <v>108</v>
      </c>
      <c r="E21" s="35">
        <v>5</v>
      </c>
      <c r="F21" s="35">
        <v>0</v>
      </c>
      <c r="G21" s="30">
        <v>0</v>
      </c>
      <c r="H21" s="35">
        <f t="shared" si="4"/>
        <v>0</v>
      </c>
      <c r="I21" s="35">
        <v>0</v>
      </c>
      <c r="J21" s="35">
        <v>0</v>
      </c>
      <c r="K21" s="35">
        <f t="shared" si="5"/>
        <v>0</v>
      </c>
      <c r="L21" s="35">
        <v>3</v>
      </c>
      <c r="M21" s="35">
        <v>4</v>
      </c>
      <c r="N21" s="35">
        <f t="shared" si="6"/>
        <v>12</v>
      </c>
      <c r="O21" s="35">
        <f t="shared" si="7"/>
        <v>12</v>
      </c>
      <c r="P21" s="97"/>
      <c r="Q21" s="101"/>
      <c r="R21" s="98"/>
      <c r="S21" s="99"/>
      <c r="T21" s="99"/>
      <c r="U21" s="99"/>
      <c r="V21" s="99"/>
      <c r="W21" s="99"/>
      <c r="X21" s="99"/>
      <c r="Y21" s="99"/>
      <c r="Z21" s="97"/>
    </row>
    <row r="22" spans="1:26" x14ac:dyDescent="0.3">
      <c r="A22" s="97"/>
      <c r="B22" s="35">
        <v>14</v>
      </c>
      <c r="C22" s="27" t="s">
        <v>33</v>
      </c>
      <c r="D22" s="35">
        <v>108</v>
      </c>
      <c r="E22" s="35">
        <v>5</v>
      </c>
      <c r="F22" s="35">
        <v>1</v>
      </c>
      <c r="G22" s="30">
        <v>4</v>
      </c>
      <c r="H22" s="35">
        <f t="shared" si="4"/>
        <v>4</v>
      </c>
      <c r="I22" s="35">
        <v>0</v>
      </c>
      <c r="J22" s="35">
        <v>0</v>
      </c>
      <c r="K22" s="35">
        <f t="shared" si="5"/>
        <v>0</v>
      </c>
      <c r="L22" s="35">
        <v>2</v>
      </c>
      <c r="M22" s="35">
        <v>4</v>
      </c>
      <c r="N22" s="35">
        <f t="shared" si="6"/>
        <v>8</v>
      </c>
      <c r="O22" s="35">
        <f t="shared" si="7"/>
        <v>12</v>
      </c>
      <c r="P22" s="97"/>
      <c r="Q22" s="101"/>
      <c r="R22" s="98"/>
      <c r="S22" s="99"/>
      <c r="T22" s="99"/>
      <c r="U22" s="99"/>
      <c r="V22" s="99"/>
      <c r="W22" s="99"/>
      <c r="X22" s="99"/>
      <c r="Y22" s="99"/>
      <c r="Z22" s="97"/>
    </row>
    <row r="23" spans="1:26" x14ac:dyDescent="0.3">
      <c r="A23" s="97"/>
      <c r="B23" s="35">
        <v>15</v>
      </c>
      <c r="C23" s="27" t="s">
        <v>43</v>
      </c>
      <c r="D23" s="35">
        <v>108</v>
      </c>
      <c r="E23" s="35">
        <v>5</v>
      </c>
      <c r="F23" s="35">
        <v>3</v>
      </c>
      <c r="G23" s="30">
        <v>4</v>
      </c>
      <c r="H23" s="35">
        <f t="shared" si="4"/>
        <v>12</v>
      </c>
      <c r="I23" s="35">
        <v>0</v>
      </c>
      <c r="J23" s="35">
        <v>0</v>
      </c>
      <c r="K23" s="35">
        <f t="shared" si="5"/>
        <v>0</v>
      </c>
      <c r="L23" s="35">
        <v>0</v>
      </c>
      <c r="M23" s="35">
        <v>0</v>
      </c>
      <c r="N23" s="35">
        <f t="shared" si="6"/>
        <v>0</v>
      </c>
      <c r="O23" s="35">
        <f t="shared" si="7"/>
        <v>12</v>
      </c>
      <c r="P23" s="97"/>
      <c r="Q23" s="101"/>
      <c r="R23" s="98"/>
      <c r="S23" s="99"/>
      <c r="T23" s="99"/>
      <c r="U23" s="99"/>
      <c r="V23" s="99"/>
      <c r="W23" s="99"/>
      <c r="X23" s="99"/>
      <c r="Y23" s="99"/>
      <c r="Z23" s="97"/>
    </row>
    <row r="24" spans="1:26" x14ac:dyDescent="0.3">
      <c r="A24" s="97"/>
      <c r="B24" s="35">
        <v>16</v>
      </c>
      <c r="C24" s="27" t="s">
        <v>44</v>
      </c>
      <c r="D24" s="35">
        <v>108</v>
      </c>
      <c r="E24" s="35">
        <v>5</v>
      </c>
      <c r="F24" s="35">
        <v>3</v>
      </c>
      <c r="G24" s="30">
        <v>4</v>
      </c>
      <c r="H24" s="35">
        <f t="shared" si="4"/>
        <v>12</v>
      </c>
      <c r="I24" s="35">
        <v>0</v>
      </c>
      <c r="J24" s="35">
        <v>0</v>
      </c>
      <c r="K24" s="35">
        <f t="shared" si="5"/>
        <v>0</v>
      </c>
      <c r="L24" s="35">
        <v>0</v>
      </c>
      <c r="M24" s="35">
        <v>0</v>
      </c>
      <c r="N24" s="35">
        <f t="shared" si="6"/>
        <v>0</v>
      </c>
      <c r="O24" s="35">
        <f t="shared" si="7"/>
        <v>12</v>
      </c>
      <c r="P24" s="97"/>
      <c r="Q24" s="102"/>
      <c r="R24" s="98"/>
      <c r="S24" s="99"/>
      <c r="T24" s="99"/>
      <c r="U24" s="99"/>
      <c r="V24" s="99"/>
      <c r="W24" s="99"/>
      <c r="X24" s="99"/>
      <c r="Y24" s="99"/>
      <c r="Z24" s="97"/>
    </row>
    <row r="25" spans="1:26" hidden="1" x14ac:dyDescent="0.3">
      <c r="A25" s="105" t="s">
        <v>45</v>
      </c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24">
        <f>SUM(P9:P24)</f>
        <v>238</v>
      </c>
      <c r="Q25" s="41"/>
      <c r="R25" s="25">
        <f>SUM(R9:R24)</f>
        <v>15.866666666666667</v>
      </c>
      <c r="S25" s="28"/>
      <c r="T25" s="28"/>
      <c r="U25" s="28"/>
      <c r="V25" s="28"/>
      <c r="W25" s="28"/>
      <c r="X25" s="28"/>
      <c r="Y25" s="29">
        <f>SUM(Y9:Y24)</f>
        <v>14.866666666666667</v>
      </c>
      <c r="Z25" s="26"/>
    </row>
    <row r="26" spans="1:26" x14ac:dyDescent="0.3">
      <c r="A26" s="19"/>
      <c r="B26" s="14" t="s">
        <v>14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9"/>
      <c r="P26" s="19"/>
      <c r="Q26" s="19"/>
      <c r="R26" s="20"/>
      <c r="S26" s="20"/>
      <c r="T26" s="20"/>
      <c r="U26" s="20"/>
      <c r="V26" s="20"/>
      <c r="W26" s="20"/>
      <c r="X26" s="20"/>
      <c r="Y26" s="20"/>
      <c r="Z26" s="20"/>
    </row>
    <row r="27" spans="1:26" x14ac:dyDescent="0.3">
      <c r="A27" s="19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9"/>
      <c r="P27" s="19"/>
      <c r="Q27" s="19"/>
      <c r="R27" s="20"/>
      <c r="S27" s="20"/>
      <c r="T27" s="20"/>
      <c r="U27" s="20"/>
      <c r="V27" s="20"/>
      <c r="W27" s="20"/>
      <c r="X27" s="20"/>
      <c r="Y27" s="20"/>
      <c r="Z27" s="20"/>
    </row>
    <row r="28" spans="1:26" s="13" customFormat="1" ht="12.75" x14ac:dyDescent="0.2">
      <c r="A28" s="14"/>
      <c r="B28" s="15" t="s">
        <v>15</v>
      </c>
      <c r="C28" s="13" t="s">
        <v>18</v>
      </c>
      <c r="F28" s="15" t="s">
        <v>26</v>
      </c>
      <c r="G28" s="13" t="s">
        <v>24</v>
      </c>
      <c r="K28" s="15" t="s">
        <v>27</v>
      </c>
      <c r="L28" s="13" t="s">
        <v>57</v>
      </c>
      <c r="R28" s="16"/>
      <c r="S28" s="34"/>
      <c r="T28" s="34"/>
      <c r="U28" s="34"/>
      <c r="V28" s="34"/>
      <c r="W28" s="34"/>
      <c r="X28" s="34"/>
      <c r="Y28" s="16"/>
      <c r="Z28" s="16"/>
    </row>
    <row r="29" spans="1:26" s="13" customFormat="1" ht="12.75" x14ac:dyDescent="0.2">
      <c r="B29" s="15" t="s">
        <v>16</v>
      </c>
      <c r="C29" s="13" t="s">
        <v>19</v>
      </c>
      <c r="F29" s="15" t="s">
        <v>22</v>
      </c>
      <c r="G29" s="13" t="s">
        <v>23</v>
      </c>
      <c r="K29" s="15" t="s">
        <v>28</v>
      </c>
      <c r="L29" s="13" t="s">
        <v>58</v>
      </c>
      <c r="R29" s="16"/>
      <c r="S29" s="34"/>
      <c r="T29" s="34"/>
      <c r="U29" s="34"/>
      <c r="V29" s="34"/>
      <c r="W29" s="34"/>
      <c r="X29" s="34"/>
      <c r="Y29" s="16"/>
      <c r="Z29" s="16"/>
    </row>
    <row r="30" spans="1:26" s="13" customFormat="1" ht="12.75" x14ac:dyDescent="0.2">
      <c r="A30" s="15"/>
      <c r="B30" s="15" t="s">
        <v>17</v>
      </c>
      <c r="C30" s="13" t="s">
        <v>20</v>
      </c>
      <c r="F30" s="15" t="s">
        <v>21</v>
      </c>
      <c r="G30" s="13" t="s">
        <v>25</v>
      </c>
      <c r="K30" s="15" t="s">
        <v>29</v>
      </c>
      <c r="L30" s="13" t="s">
        <v>59</v>
      </c>
      <c r="R30" s="16"/>
      <c r="S30" s="34"/>
      <c r="T30" s="34"/>
      <c r="U30" s="34"/>
      <c r="V30" s="34"/>
      <c r="W30" s="34"/>
      <c r="X30" s="34"/>
      <c r="Y30" s="16"/>
      <c r="Z30" s="16"/>
    </row>
    <row r="31" spans="1:26" s="13" customFormat="1" ht="12.75" x14ac:dyDescent="0.2">
      <c r="A31" s="15"/>
      <c r="R31" s="16"/>
      <c r="S31" s="34"/>
      <c r="T31" s="34"/>
      <c r="U31" s="34"/>
      <c r="V31" s="34"/>
      <c r="W31" s="34"/>
      <c r="X31" s="34"/>
      <c r="Y31" s="16"/>
      <c r="Z31" s="16"/>
    </row>
    <row r="32" spans="1:26" s="13" customFormat="1" ht="12.75" x14ac:dyDescent="0.2">
      <c r="A32" s="15"/>
      <c r="R32" s="16"/>
      <c r="S32" s="34"/>
      <c r="T32" s="34"/>
      <c r="U32" s="34"/>
      <c r="V32" s="34"/>
      <c r="W32" s="34"/>
      <c r="X32" s="34"/>
      <c r="Y32" s="16"/>
      <c r="Z32" s="16"/>
    </row>
    <row r="33" spans="2:2" x14ac:dyDescent="0.3">
      <c r="B33" s="13" t="s">
        <v>63</v>
      </c>
    </row>
  </sheetData>
  <mergeCells count="31">
    <mergeCell ref="A25:O25"/>
    <mergeCell ref="Y9:Y24"/>
    <mergeCell ref="T9:T24"/>
    <mergeCell ref="U9:U24"/>
    <mergeCell ref="W9:W24"/>
    <mergeCell ref="X9:X24"/>
    <mergeCell ref="Z9:Z24"/>
    <mergeCell ref="A9:A24"/>
    <mergeCell ref="P9:P24"/>
    <mergeCell ref="R9:R24"/>
    <mergeCell ref="P7:P8"/>
    <mergeCell ref="S9:S24"/>
    <mergeCell ref="V9:V24"/>
    <mergeCell ref="V7:X7"/>
    <mergeCell ref="S7:U7"/>
    <mergeCell ref="Q9:Q24"/>
    <mergeCell ref="A6:A8"/>
    <mergeCell ref="B6:B8"/>
    <mergeCell ref="C6:C8"/>
    <mergeCell ref="D6:D8"/>
    <mergeCell ref="E6:E8"/>
    <mergeCell ref="P6:Z6"/>
    <mergeCell ref="O7:O8"/>
    <mergeCell ref="R7:R8"/>
    <mergeCell ref="Y7:Y8"/>
    <mergeCell ref="Z7:Z8"/>
    <mergeCell ref="F6:O6"/>
    <mergeCell ref="L7:N7"/>
    <mergeCell ref="F7:H7"/>
    <mergeCell ref="I7:K7"/>
    <mergeCell ref="Q7:Q8"/>
  </mergeCells>
  <pageMargins left="0.37" right="0.17" top="0.87" bottom="0.34" header="0.3" footer="0.3"/>
  <pageSetup scale="5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tabSelected="1" workbookViewId="0">
      <selection activeCell="H3" sqref="H3"/>
    </sheetView>
  </sheetViews>
  <sheetFormatPr defaultRowHeight="12.75" x14ac:dyDescent="0.2"/>
  <cols>
    <col min="1" max="1" width="5.42578125" style="16" customWidth="1"/>
    <col min="2" max="2" width="8.85546875" style="16" customWidth="1"/>
    <col min="3" max="3" width="39.140625" style="16" bestFit="1" customWidth="1"/>
    <col min="4" max="4" width="21.42578125" style="16" customWidth="1"/>
    <col min="5" max="5" width="27.5703125" style="16" customWidth="1"/>
    <col min="6" max="6" width="10.140625" style="16" customWidth="1"/>
    <col min="7" max="7" width="25.85546875" style="34" customWidth="1"/>
    <col min="8" max="8" width="11.42578125" style="34" customWidth="1"/>
    <col min="9" max="16384" width="9.140625" style="16"/>
  </cols>
  <sheetData>
    <row r="1" spans="1:8" ht="27.75" customHeight="1" x14ac:dyDescent="0.2">
      <c r="A1" s="106" t="s">
        <v>106</v>
      </c>
      <c r="B1" s="107"/>
      <c r="C1" s="107"/>
      <c r="D1" s="107"/>
      <c r="E1" s="107"/>
      <c r="F1" s="107"/>
      <c r="G1" s="107"/>
      <c r="H1" s="107"/>
    </row>
    <row r="2" spans="1:8" s="52" customFormat="1" ht="30.75" customHeight="1" x14ac:dyDescent="0.25">
      <c r="A2" s="24" t="s">
        <v>68</v>
      </c>
      <c r="B2" s="26" t="s">
        <v>69</v>
      </c>
      <c r="C2" s="26" t="s">
        <v>66</v>
      </c>
      <c r="D2" s="26" t="s">
        <v>71</v>
      </c>
      <c r="E2" s="26" t="s">
        <v>72</v>
      </c>
      <c r="F2" s="26" t="s">
        <v>70</v>
      </c>
      <c r="G2" s="26" t="s">
        <v>104</v>
      </c>
      <c r="H2" s="24" t="s">
        <v>101</v>
      </c>
    </row>
    <row r="3" spans="1:8" x14ac:dyDescent="0.2">
      <c r="A3" s="43">
        <v>1</v>
      </c>
      <c r="B3" s="45"/>
      <c r="C3" s="49"/>
      <c r="D3" s="49"/>
      <c r="E3" s="55"/>
      <c r="F3" s="43"/>
      <c r="G3" s="45"/>
      <c r="H3" s="45"/>
    </row>
    <row r="4" spans="1:8" x14ac:dyDescent="0.2">
      <c r="A4" s="43">
        <v>2</v>
      </c>
      <c r="B4" s="45"/>
      <c r="C4" s="49"/>
      <c r="D4" s="49"/>
      <c r="E4" s="49"/>
      <c r="F4" s="43"/>
      <c r="G4" s="45"/>
      <c r="H4" s="45"/>
    </row>
    <row r="5" spans="1:8" x14ac:dyDescent="0.2">
      <c r="A5" s="43">
        <v>3</v>
      </c>
      <c r="B5" s="45"/>
      <c r="C5" s="44"/>
      <c r="D5" s="54"/>
      <c r="E5" s="57"/>
      <c r="F5" s="43"/>
      <c r="G5" s="45"/>
      <c r="H5" s="45"/>
    </row>
    <row r="6" spans="1:8" x14ac:dyDescent="0.2">
      <c r="A6" s="45">
        <v>4</v>
      </c>
      <c r="B6" s="45"/>
      <c r="C6" s="44"/>
      <c r="D6" s="54"/>
      <c r="E6" s="55"/>
      <c r="F6" s="43"/>
      <c r="G6" s="45"/>
      <c r="H6" s="45"/>
    </row>
    <row r="7" spans="1:8" x14ac:dyDescent="0.2">
      <c r="A7" s="45">
        <v>5</v>
      </c>
      <c r="B7" s="45"/>
      <c r="C7" s="44"/>
      <c r="D7" s="54"/>
      <c r="E7" s="55"/>
      <c r="F7" s="43"/>
      <c r="G7" s="45"/>
      <c r="H7" s="45"/>
    </row>
    <row r="8" spans="1:8" x14ac:dyDescent="0.2">
      <c r="A8" s="45">
        <v>6</v>
      </c>
      <c r="B8" s="45"/>
      <c r="C8" s="44"/>
      <c r="D8" s="54"/>
      <c r="E8" s="55"/>
      <c r="F8" s="43"/>
      <c r="G8" s="45"/>
      <c r="H8" s="45"/>
    </row>
    <row r="9" spans="1:8" x14ac:dyDescent="0.2">
      <c r="A9" s="45">
        <v>7</v>
      </c>
      <c r="B9" s="45"/>
      <c r="C9" s="49"/>
      <c r="D9" s="54"/>
      <c r="E9" s="56"/>
      <c r="F9" s="43"/>
      <c r="G9" s="45"/>
      <c r="H9" s="45"/>
    </row>
    <row r="10" spans="1:8" x14ac:dyDescent="0.2">
      <c r="A10" s="45">
        <v>8</v>
      </c>
      <c r="B10" s="45"/>
      <c r="C10" s="44"/>
      <c r="D10" s="54"/>
      <c r="E10" s="54"/>
      <c r="F10" s="43"/>
      <c r="G10" s="45"/>
      <c r="H10" s="45"/>
    </row>
    <row r="11" spans="1:8" x14ac:dyDescent="0.2">
      <c r="A11" s="45">
        <v>9</v>
      </c>
      <c r="B11" s="45"/>
      <c r="C11" s="44"/>
      <c r="D11" s="54"/>
      <c r="E11" s="54"/>
      <c r="F11" s="43"/>
      <c r="G11" s="45"/>
      <c r="H11" s="45"/>
    </row>
    <row r="12" spans="1:8" x14ac:dyDescent="0.2">
      <c r="A12" s="45">
        <v>10</v>
      </c>
      <c r="B12" s="45"/>
      <c r="C12" s="50"/>
      <c r="D12" s="54"/>
      <c r="E12" s="54"/>
      <c r="F12" s="43"/>
      <c r="G12" s="45"/>
      <c r="H12" s="45"/>
    </row>
    <row r="13" spans="1:8" x14ac:dyDescent="0.2">
      <c r="A13" s="45">
        <v>11</v>
      </c>
      <c r="B13" s="45"/>
      <c r="C13" s="44"/>
      <c r="D13" s="54"/>
      <c r="E13" s="54"/>
      <c r="F13" s="43"/>
      <c r="G13" s="45"/>
      <c r="H13" s="45"/>
    </row>
    <row r="14" spans="1:8" x14ac:dyDescent="0.2">
      <c r="A14" s="45">
        <v>12</v>
      </c>
      <c r="B14" s="45"/>
      <c r="C14" s="50"/>
      <c r="D14" s="54"/>
      <c r="E14" s="54"/>
      <c r="F14" s="43"/>
      <c r="G14" s="45"/>
      <c r="H14" s="45"/>
    </row>
    <row r="15" spans="1:8" x14ac:dyDescent="0.2">
      <c r="A15" s="45">
        <v>13</v>
      </c>
      <c r="B15" s="45"/>
      <c r="C15" s="44"/>
      <c r="D15" s="54"/>
      <c r="E15" s="54"/>
      <c r="F15" s="43"/>
      <c r="G15" s="45"/>
      <c r="H15" s="45"/>
    </row>
    <row r="16" spans="1:8" x14ac:dyDescent="0.2">
      <c r="A16" s="45">
        <v>14</v>
      </c>
      <c r="B16" s="45"/>
      <c r="C16" s="44"/>
      <c r="D16" s="54"/>
      <c r="E16" s="54"/>
      <c r="F16" s="43"/>
      <c r="G16" s="45"/>
      <c r="H16" s="45"/>
    </row>
    <row r="17" spans="1:8" x14ac:dyDescent="0.2">
      <c r="A17" s="45">
        <v>15</v>
      </c>
      <c r="B17" s="45"/>
      <c r="C17" s="44"/>
      <c r="D17" s="54"/>
      <c r="E17" s="54"/>
      <c r="F17" s="43"/>
      <c r="G17" s="45"/>
      <c r="H17" s="45"/>
    </row>
    <row r="18" spans="1:8" x14ac:dyDescent="0.2">
      <c r="A18" s="45">
        <v>16</v>
      </c>
      <c r="B18" s="45"/>
      <c r="C18" s="44"/>
      <c r="D18" s="54"/>
      <c r="E18" s="54"/>
      <c r="F18" s="43"/>
      <c r="G18" s="45"/>
      <c r="H18" s="45"/>
    </row>
    <row r="19" spans="1:8" x14ac:dyDescent="0.2">
      <c r="A19" s="46"/>
      <c r="B19" s="53"/>
      <c r="C19" s="48"/>
      <c r="D19" s="48"/>
      <c r="E19" s="53"/>
      <c r="F19" s="53"/>
      <c r="G19" s="47" t="s">
        <v>67</v>
      </c>
      <c r="H19" s="47">
        <f>SUM( H3:H18)</f>
        <v>0</v>
      </c>
    </row>
    <row r="20" spans="1:8" x14ac:dyDescent="0.2">
      <c r="A20" s="14" t="s">
        <v>14</v>
      </c>
      <c r="B20" s="42"/>
    </row>
    <row r="21" spans="1:8" x14ac:dyDescent="0.2">
      <c r="A21" s="89" t="s">
        <v>105</v>
      </c>
      <c r="B21" s="42"/>
    </row>
    <row r="22" spans="1:8" x14ac:dyDescent="0.2">
      <c r="A22" s="88" t="s">
        <v>87</v>
      </c>
      <c r="B22" s="42"/>
    </row>
    <row r="23" spans="1:8" x14ac:dyDescent="0.2">
      <c r="A23" s="88" t="s">
        <v>88</v>
      </c>
      <c r="B23" s="42"/>
    </row>
    <row r="24" spans="1:8" x14ac:dyDescent="0.2">
      <c r="A24" s="88" t="s">
        <v>89</v>
      </c>
    </row>
    <row r="25" spans="1:8" x14ac:dyDescent="0.2">
      <c r="A25" s="88" t="s">
        <v>90</v>
      </c>
    </row>
  </sheetData>
  <mergeCells count="1">
    <mergeCell ref="A1:H1"/>
  </mergeCells>
  <pageMargins left="0.7" right="0.7" top="0.75" bottom="0.75" header="0.3" footer="0.3"/>
  <pageSetup scale="8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9"/>
  <sheetViews>
    <sheetView workbookViewId="0"/>
  </sheetViews>
  <sheetFormatPr defaultRowHeight="15" x14ac:dyDescent="0.25"/>
  <cols>
    <col min="1" max="1" width="4.85546875" customWidth="1"/>
    <col min="2" max="2" width="37" customWidth="1"/>
    <col min="3" max="3" width="11.7109375" bestFit="1" customWidth="1"/>
    <col min="4" max="4" width="24.5703125" customWidth="1"/>
    <col min="5" max="5" width="14.42578125" customWidth="1"/>
    <col min="6" max="6" width="13.85546875" customWidth="1"/>
    <col min="7" max="7" width="18.7109375" bestFit="1" customWidth="1"/>
  </cols>
  <sheetData>
    <row r="1" spans="1:7" ht="26.25" customHeight="1" x14ac:dyDescent="0.25">
      <c r="A1" s="58" t="s">
        <v>108</v>
      </c>
      <c r="B1" s="74"/>
      <c r="C1" s="75"/>
      <c r="D1" s="74"/>
      <c r="E1" s="75"/>
      <c r="F1" s="75"/>
      <c r="G1" s="74"/>
    </row>
    <row r="2" spans="1:7" s="86" customFormat="1" ht="35.25" customHeight="1" x14ac:dyDescent="0.25">
      <c r="A2" s="60" t="s">
        <v>68</v>
      </c>
      <c r="B2" s="76" t="s">
        <v>73</v>
      </c>
      <c r="C2" s="76" t="s">
        <v>77</v>
      </c>
      <c r="D2" s="76" t="s">
        <v>78</v>
      </c>
      <c r="E2" s="87" t="s">
        <v>79</v>
      </c>
      <c r="F2" s="87" t="s">
        <v>80</v>
      </c>
      <c r="G2" s="77" t="s">
        <v>81</v>
      </c>
    </row>
    <row r="3" spans="1:7" x14ac:dyDescent="0.25">
      <c r="A3" s="78"/>
      <c r="B3" s="79"/>
      <c r="C3" s="80"/>
      <c r="D3" s="79"/>
      <c r="E3" s="81"/>
      <c r="F3" s="81"/>
      <c r="G3" s="82"/>
    </row>
    <row r="4" spans="1:7" x14ac:dyDescent="0.25">
      <c r="A4" s="78"/>
      <c r="B4" s="83"/>
      <c r="C4" s="82"/>
      <c r="D4" s="83"/>
      <c r="E4" s="84"/>
      <c r="F4" s="84"/>
      <c r="G4" s="82"/>
    </row>
    <row r="5" spans="1:7" x14ac:dyDescent="0.25">
      <c r="A5" s="78"/>
      <c r="B5" s="85"/>
      <c r="C5" s="80"/>
      <c r="D5" s="79"/>
      <c r="E5" s="81"/>
      <c r="F5" s="81"/>
      <c r="G5" s="67"/>
    </row>
    <row r="6" spans="1:7" x14ac:dyDescent="0.25">
      <c r="A6" s="78"/>
      <c r="B6" s="79"/>
      <c r="C6" s="80"/>
      <c r="D6" s="79"/>
      <c r="E6" s="81"/>
      <c r="F6" s="81"/>
      <c r="G6" s="67"/>
    </row>
    <row r="7" spans="1:7" x14ac:dyDescent="0.25">
      <c r="A7" s="78"/>
      <c r="B7" s="79"/>
      <c r="C7" s="80"/>
      <c r="D7" s="79"/>
      <c r="E7" s="81"/>
      <c r="F7" s="81"/>
      <c r="G7" s="82"/>
    </row>
    <row r="9" spans="1:7" ht="12.75" customHeight="1" x14ac:dyDescent="0.25">
      <c r="A9" s="14" t="s">
        <v>14</v>
      </c>
      <c r="B9" s="42"/>
    </row>
    <row r="10" spans="1:7" ht="12.75" customHeight="1" x14ac:dyDescent="0.25">
      <c r="A10" s="89" t="s">
        <v>77</v>
      </c>
      <c r="B10" s="42"/>
    </row>
    <row r="11" spans="1:7" ht="12.75" customHeight="1" x14ac:dyDescent="0.25">
      <c r="A11" s="88" t="s">
        <v>85</v>
      </c>
      <c r="B11" s="42"/>
    </row>
    <row r="12" spans="1:7" ht="12.75" customHeight="1" x14ac:dyDescent="0.25">
      <c r="A12" s="88" t="s">
        <v>86</v>
      </c>
      <c r="B12" s="42"/>
    </row>
    <row r="13" spans="1:7" ht="12.75" customHeight="1" x14ac:dyDescent="0.25">
      <c r="A13" s="42"/>
      <c r="B13" s="42"/>
    </row>
    <row r="14" spans="1:7" ht="12.75" customHeight="1" x14ac:dyDescent="0.25">
      <c r="A14" s="89" t="s">
        <v>82</v>
      </c>
      <c r="B14" s="42"/>
    </row>
    <row r="15" spans="1:7" ht="12.75" customHeight="1" x14ac:dyDescent="0.25">
      <c r="A15" s="88" t="s">
        <v>83</v>
      </c>
      <c r="B15" s="42"/>
    </row>
    <row r="16" spans="1:7" ht="12.75" customHeight="1" x14ac:dyDescent="0.25">
      <c r="A16" s="88" t="s">
        <v>84</v>
      </c>
    </row>
    <row r="17" ht="12.75" customHeight="1" x14ac:dyDescent="0.25"/>
    <row r="18" ht="12.75" customHeight="1" x14ac:dyDescent="0.25"/>
    <row r="19" ht="12.75" customHeight="1" x14ac:dyDescent="0.25"/>
  </sheetData>
  <conditionalFormatting sqref="B3">
    <cfRule type="duplicateValues" dxfId="1" priority="1"/>
  </conditionalFormatting>
  <conditionalFormatting sqref="B4:B7">
    <cfRule type="duplicateValues" dxfId="0" priority="2"/>
  </conditionalFormatting>
  <dataValidations count="1">
    <dataValidation type="list" allowBlank="1" showInputMessage="1" showErrorMessage="1" sqref="G3:G7">
      <formula1>"'-,DATA BARU,DALAM PENGAJIAN, LAPOR DIRI, TAHAN ELAUN,PECAH KONTRAK,TIDAK LAPOR DIRI,TARIK DIRI"</formula1>
    </dataValidation>
  </dataValidations>
  <pageMargins left="0.7" right="0.7" top="0.75" bottom="0.75" header="0.3" footer="0.3"/>
  <pageSetup scale="97" orientation="landscape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"/>
  <sheetViews>
    <sheetView workbookViewId="0"/>
  </sheetViews>
  <sheetFormatPr defaultRowHeight="15" x14ac:dyDescent="0.25"/>
  <cols>
    <col min="1" max="1" width="4.7109375" customWidth="1"/>
    <col min="2" max="2" width="7.28515625" bestFit="1" customWidth="1"/>
    <col min="3" max="3" width="28.28515625" bestFit="1" customWidth="1"/>
    <col min="4" max="4" width="19.85546875" bestFit="1" customWidth="1"/>
    <col min="5" max="5" width="21.42578125" bestFit="1" customWidth="1"/>
    <col min="6" max="6" width="6.140625" bestFit="1" customWidth="1"/>
    <col min="7" max="7" width="28" bestFit="1" customWidth="1"/>
    <col min="8" max="9" width="16.28515625" style="71" customWidth="1"/>
    <col min="10" max="10" width="32.7109375" customWidth="1"/>
  </cols>
  <sheetData>
    <row r="1" spans="1:14" ht="31.5" customHeight="1" x14ac:dyDescent="0.25">
      <c r="A1" s="63" t="s">
        <v>76</v>
      </c>
      <c r="B1" s="51"/>
      <c r="C1" s="51"/>
      <c r="D1" s="51"/>
      <c r="E1" s="52"/>
      <c r="F1" s="52"/>
      <c r="G1" s="51"/>
      <c r="H1" s="72"/>
      <c r="I1" s="73"/>
      <c r="J1" s="52"/>
    </row>
    <row r="2" spans="1:14" ht="41.25" customHeight="1" x14ac:dyDescent="0.25">
      <c r="A2" s="69" t="s">
        <v>68</v>
      </c>
      <c r="B2" s="64" t="s">
        <v>69</v>
      </c>
      <c r="C2" s="64" t="s">
        <v>73</v>
      </c>
      <c r="D2" s="64" t="s">
        <v>71</v>
      </c>
      <c r="E2" s="64" t="s">
        <v>72</v>
      </c>
      <c r="F2" s="64" t="s">
        <v>70</v>
      </c>
      <c r="G2" s="64" t="s">
        <v>75</v>
      </c>
      <c r="H2" s="65" t="s">
        <v>91</v>
      </c>
      <c r="I2" s="65" t="s">
        <v>92</v>
      </c>
      <c r="J2" s="64" t="s">
        <v>74</v>
      </c>
      <c r="K2" s="70"/>
      <c r="L2" s="70"/>
      <c r="M2" s="70"/>
      <c r="N2" s="70"/>
    </row>
    <row r="3" spans="1:14" x14ac:dyDescent="0.25">
      <c r="A3" s="38">
        <v>1</v>
      </c>
      <c r="B3" s="67"/>
      <c r="C3" s="66"/>
      <c r="D3" s="66"/>
      <c r="E3" s="66"/>
      <c r="F3" s="66"/>
      <c r="G3" s="66"/>
      <c r="H3" s="68"/>
      <c r="I3" s="68"/>
      <c r="J3" s="66"/>
      <c r="K3" s="70"/>
      <c r="L3" s="70"/>
      <c r="M3" s="70"/>
      <c r="N3" s="70"/>
    </row>
    <row r="4" spans="1:14" x14ac:dyDescent="0.25">
      <c r="A4" s="38">
        <v>2</v>
      </c>
      <c r="B4" s="67"/>
      <c r="C4" s="66"/>
      <c r="D4" s="66"/>
      <c r="E4" s="66"/>
      <c r="F4" s="66"/>
      <c r="G4" s="66"/>
      <c r="H4" s="68"/>
      <c r="I4" s="68"/>
      <c r="J4" s="66"/>
      <c r="K4" s="70"/>
      <c r="L4" s="70"/>
      <c r="M4" s="70"/>
      <c r="N4" s="70"/>
    </row>
    <row r="5" spans="1:14" x14ac:dyDescent="0.25">
      <c r="A5" s="38">
        <v>3</v>
      </c>
      <c r="B5" s="67"/>
      <c r="C5" s="66"/>
      <c r="D5" s="66"/>
      <c r="E5" s="66"/>
      <c r="F5" s="66"/>
      <c r="G5" s="66"/>
      <c r="H5" s="68"/>
      <c r="I5" s="68"/>
      <c r="J5" s="66"/>
      <c r="K5" s="70"/>
      <c r="L5" s="70"/>
      <c r="M5" s="70"/>
      <c r="N5" s="70"/>
    </row>
    <row r="6" spans="1:14" x14ac:dyDescent="0.25">
      <c r="A6" s="38">
        <v>4</v>
      </c>
      <c r="B6" s="67"/>
      <c r="C6" s="66"/>
      <c r="D6" s="66"/>
      <c r="E6" s="66"/>
      <c r="F6" s="66"/>
      <c r="G6" s="66"/>
      <c r="H6" s="68"/>
      <c r="I6" s="68"/>
      <c r="J6" s="66"/>
      <c r="K6" s="70"/>
      <c r="L6" s="70"/>
      <c r="M6" s="70"/>
      <c r="N6" s="70"/>
    </row>
  </sheetData>
  <pageMargins left="0.7" right="0.7" top="0.75" bottom="0.75" header="0.3" footer="0.3"/>
  <pageSetup orientation="landscape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"/>
  <sheetViews>
    <sheetView workbookViewId="0">
      <selection activeCell="F17" sqref="F17"/>
    </sheetView>
  </sheetViews>
  <sheetFormatPr defaultRowHeight="15" x14ac:dyDescent="0.25"/>
  <cols>
    <col min="2" max="2" width="9.7109375" customWidth="1"/>
    <col min="3" max="3" width="30.140625" customWidth="1"/>
    <col min="4" max="4" width="7" customWidth="1"/>
    <col min="5" max="5" width="20.7109375" bestFit="1" customWidth="1"/>
    <col min="6" max="7" width="15.5703125" customWidth="1"/>
    <col min="8" max="8" width="21.7109375" bestFit="1" customWidth="1"/>
  </cols>
  <sheetData>
    <row r="1" spans="1:8" ht="24" customHeight="1" x14ac:dyDescent="0.25">
      <c r="A1" s="63" t="s">
        <v>93</v>
      </c>
      <c r="B1" s="51"/>
      <c r="C1" s="51"/>
      <c r="D1" s="52"/>
      <c r="E1" s="51"/>
      <c r="F1" s="72"/>
      <c r="G1" s="73"/>
      <c r="H1" s="52"/>
    </row>
    <row r="2" spans="1:8" ht="25.5" x14ac:dyDescent="0.25">
      <c r="A2" s="69" t="s">
        <v>68</v>
      </c>
      <c r="B2" s="64" t="s">
        <v>69</v>
      </c>
      <c r="C2" s="64" t="s">
        <v>73</v>
      </c>
      <c r="D2" s="64" t="s">
        <v>70</v>
      </c>
      <c r="E2" s="64" t="s">
        <v>75</v>
      </c>
      <c r="F2" s="65" t="s">
        <v>94</v>
      </c>
      <c r="G2" s="65" t="s">
        <v>95</v>
      </c>
      <c r="H2" s="64" t="s">
        <v>74</v>
      </c>
    </row>
    <row r="3" spans="1:8" x14ac:dyDescent="0.25">
      <c r="A3" s="38">
        <v>1</v>
      </c>
      <c r="B3" s="67"/>
      <c r="C3" s="66"/>
      <c r="D3" s="66"/>
      <c r="E3" s="66"/>
      <c r="F3" s="68"/>
      <c r="G3" s="68"/>
      <c r="H3" s="66"/>
    </row>
    <row r="4" spans="1:8" x14ac:dyDescent="0.25">
      <c r="A4" s="38">
        <v>2</v>
      </c>
      <c r="B4" s="67"/>
      <c r="C4" s="66"/>
      <c r="D4" s="66"/>
      <c r="E4" s="66"/>
      <c r="F4" s="68"/>
      <c r="G4" s="68"/>
      <c r="H4" s="66"/>
    </row>
    <row r="5" spans="1:8" x14ac:dyDescent="0.25">
      <c r="A5" s="38">
        <v>3</v>
      </c>
      <c r="B5" s="67"/>
      <c r="C5" s="66"/>
      <c r="D5" s="66"/>
      <c r="E5" s="66"/>
      <c r="F5" s="68"/>
      <c r="G5" s="68"/>
      <c r="H5" s="66"/>
    </row>
    <row r="6" spans="1:8" x14ac:dyDescent="0.25">
      <c r="A6" s="38">
        <v>4</v>
      </c>
      <c r="B6" s="67"/>
      <c r="C6" s="66"/>
      <c r="D6" s="66"/>
      <c r="E6" s="66"/>
      <c r="F6" s="68"/>
      <c r="G6" s="68"/>
      <c r="H6" s="66"/>
    </row>
  </sheetData>
  <pageMargins left="0.7" right="0.7" top="0.75" bottom="0.75" header="0.3" footer="0.3"/>
  <pageSetup scale="94" orientation="landscape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"/>
  <sheetViews>
    <sheetView workbookViewId="0">
      <selection activeCell="G21" sqref="G21"/>
    </sheetView>
  </sheetViews>
  <sheetFormatPr defaultRowHeight="15" x14ac:dyDescent="0.25"/>
  <cols>
    <col min="1" max="1" width="4.85546875" customWidth="1"/>
    <col min="2" max="2" width="8.28515625" customWidth="1"/>
    <col min="3" max="3" width="22.140625" customWidth="1"/>
    <col min="4" max="4" width="23.85546875" customWidth="1"/>
    <col min="5" max="5" width="7.85546875" customWidth="1"/>
    <col min="6" max="6" width="22.28515625" customWidth="1"/>
    <col min="7" max="7" width="14" customWidth="1"/>
    <col min="8" max="8" width="23.7109375" customWidth="1"/>
  </cols>
  <sheetData>
    <row r="1" spans="1:13" ht="29.25" customHeight="1" x14ac:dyDescent="0.25">
      <c r="A1" s="58" t="s">
        <v>109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38.25" x14ac:dyDescent="0.25">
      <c r="A2" s="59" t="s">
        <v>68</v>
      </c>
      <c r="B2" s="59" t="s">
        <v>69</v>
      </c>
      <c r="C2" s="59" t="s">
        <v>73</v>
      </c>
      <c r="D2" s="59" t="s">
        <v>71</v>
      </c>
      <c r="E2" s="59" t="s">
        <v>70</v>
      </c>
      <c r="F2" s="59" t="s">
        <v>97</v>
      </c>
      <c r="G2" s="61" t="s">
        <v>96</v>
      </c>
      <c r="H2" s="60" t="s">
        <v>74</v>
      </c>
      <c r="I2" s="16"/>
      <c r="J2" s="16"/>
      <c r="K2" s="16"/>
      <c r="L2" s="16"/>
      <c r="M2" s="16"/>
    </row>
    <row r="3" spans="1:13" x14ac:dyDescent="0.25">
      <c r="A3" s="91">
        <v>1</v>
      </c>
      <c r="B3" s="62"/>
      <c r="C3" s="62"/>
      <c r="D3" s="62"/>
      <c r="E3" s="62"/>
      <c r="F3" s="62"/>
      <c r="G3" s="90"/>
      <c r="H3" s="62"/>
    </row>
    <row r="4" spans="1:13" x14ac:dyDescent="0.25">
      <c r="A4" s="62"/>
      <c r="B4" s="62"/>
      <c r="C4" s="62"/>
      <c r="D4" s="62"/>
      <c r="E4" s="62"/>
      <c r="F4" s="62"/>
      <c r="G4" s="62"/>
      <c r="H4" s="62"/>
    </row>
    <row r="5" spans="1:13" x14ac:dyDescent="0.25">
      <c r="A5" s="62"/>
      <c r="B5" s="62"/>
      <c r="C5" s="62"/>
      <c r="D5" s="62"/>
      <c r="E5" s="62"/>
      <c r="F5" s="62"/>
      <c r="G5" s="62"/>
      <c r="H5" s="62"/>
    </row>
    <row r="6" spans="1:13" x14ac:dyDescent="0.25">
      <c r="A6" s="62"/>
      <c r="B6" s="62"/>
      <c r="C6" s="62"/>
      <c r="D6" s="62"/>
      <c r="E6" s="62"/>
      <c r="F6" s="62"/>
      <c r="G6" s="62"/>
      <c r="H6" s="62"/>
    </row>
    <row r="7" spans="1:13" x14ac:dyDescent="0.25">
      <c r="A7" s="62"/>
      <c r="B7" s="62"/>
      <c r="C7" s="62"/>
      <c r="D7" s="62"/>
      <c r="E7" s="62"/>
      <c r="F7" s="62"/>
      <c r="G7" s="62"/>
      <c r="H7" s="62"/>
    </row>
    <row r="8" spans="1:13" x14ac:dyDescent="0.25">
      <c r="A8" s="62"/>
      <c r="B8" s="62"/>
      <c r="C8" s="62"/>
      <c r="D8" s="62"/>
      <c r="E8" s="62"/>
      <c r="F8" s="62"/>
      <c r="G8" s="62"/>
      <c r="H8" s="62"/>
    </row>
    <row r="9" spans="1:13" x14ac:dyDescent="0.25">
      <c r="A9" s="62"/>
      <c r="B9" s="62"/>
      <c r="C9" s="62"/>
      <c r="D9" s="62"/>
      <c r="E9" s="62"/>
      <c r="F9" s="62"/>
      <c r="G9" s="62"/>
      <c r="H9" s="62"/>
    </row>
    <row r="10" spans="1:13" x14ac:dyDescent="0.25">
      <c r="A10" s="62"/>
      <c r="B10" s="62"/>
      <c r="C10" s="62"/>
      <c r="D10" s="62"/>
      <c r="E10" s="62"/>
      <c r="F10" s="62"/>
      <c r="G10" s="62"/>
      <c r="H10" s="62"/>
    </row>
  </sheetData>
  <pageMargins left="0.7" right="0.7" top="0.75" bottom="0.75" header="0.3" footer="0.3"/>
  <pageSetup scale="96" orientation="landscape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"/>
  <sheetViews>
    <sheetView workbookViewId="0">
      <selection activeCell="F3" sqref="F3"/>
    </sheetView>
  </sheetViews>
  <sheetFormatPr defaultRowHeight="15" x14ac:dyDescent="0.25"/>
  <cols>
    <col min="1" max="1" width="4.85546875" customWidth="1"/>
    <col min="2" max="2" width="8.28515625" customWidth="1"/>
    <col min="3" max="3" width="22.140625" customWidth="1"/>
    <col min="4" max="4" width="23.85546875" customWidth="1"/>
    <col min="5" max="5" width="7.85546875" customWidth="1"/>
    <col min="6" max="6" width="22.28515625" customWidth="1"/>
    <col min="7" max="7" width="14" customWidth="1"/>
    <col min="8" max="8" width="23.7109375" customWidth="1"/>
  </cols>
  <sheetData>
    <row r="1" spans="1:13" ht="29.25" customHeight="1" x14ac:dyDescent="0.25">
      <c r="A1" s="58" t="s">
        <v>110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38.25" x14ac:dyDescent="0.25">
      <c r="A2" s="59" t="s">
        <v>68</v>
      </c>
      <c r="B2" s="59" t="s">
        <v>69</v>
      </c>
      <c r="C2" s="59" t="s">
        <v>73</v>
      </c>
      <c r="D2" s="59" t="s">
        <v>71</v>
      </c>
      <c r="E2" s="59" t="s">
        <v>70</v>
      </c>
      <c r="F2" s="59" t="s">
        <v>97</v>
      </c>
      <c r="G2" s="61" t="s">
        <v>96</v>
      </c>
      <c r="H2" s="60" t="s">
        <v>74</v>
      </c>
      <c r="I2" s="16"/>
      <c r="J2" s="16"/>
      <c r="K2" s="16"/>
      <c r="L2" s="16"/>
      <c r="M2" s="16"/>
    </row>
    <row r="3" spans="1:13" x14ac:dyDescent="0.25">
      <c r="A3" s="91">
        <v>1</v>
      </c>
      <c r="B3" s="62"/>
      <c r="C3" s="62"/>
      <c r="D3" s="62"/>
      <c r="E3" s="62"/>
      <c r="F3" s="62"/>
      <c r="G3" s="90"/>
      <c r="H3" s="62"/>
    </row>
    <row r="4" spans="1:13" x14ac:dyDescent="0.25">
      <c r="A4" s="62"/>
      <c r="B4" s="62"/>
      <c r="C4" s="62"/>
      <c r="D4" s="62"/>
      <c r="E4" s="62"/>
      <c r="F4" s="62"/>
      <c r="G4" s="62"/>
      <c r="H4" s="62"/>
    </row>
    <row r="5" spans="1:13" x14ac:dyDescent="0.25">
      <c r="A5" s="62"/>
      <c r="B5" s="62"/>
      <c r="C5" s="62"/>
      <c r="D5" s="62"/>
      <c r="E5" s="62"/>
      <c r="F5" s="62"/>
      <c r="G5" s="62"/>
      <c r="H5" s="62"/>
    </row>
    <row r="6" spans="1:13" x14ac:dyDescent="0.25">
      <c r="A6" s="62"/>
      <c r="B6" s="62"/>
      <c r="C6" s="62"/>
      <c r="D6" s="62"/>
      <c r="E6" s="62"/>
      <c r="F6" s="62"/>
      <c r="G6" s="62"/>
      <c r="H6" s="62"/>
    </row>
    <row r="7" spans="1:13" x14ac:dyDescent="0.25">
      <c r="A7" s="62"/>
      <c r="B7" s="62"/>
      <c r="C7" s="62"/>
      <c r="D7" s="62"/>
      <c r="E7" s="62"/>
      <c r="F7" s="62"/>
      <c r="G7" s="62"/>
      <c r="H7" s="62"/>
    </row>
    <row r="8" spans="1:13" x14ac:dyDescent="0.25">
      <c r="A8" s="62"/>
      <c r="B8" s="62"/>
      <c r="C8" s="62"/>
      <c r="D8" s="62"/>
      <c r="E8" s="62"/>
      <c r="F8" s="62"/>
      <c r="G8" s="62"/>
      <c r="H8" s="62"/>
    </row>
    <row r="9" spans="1:13" x14ac:dyDescent="0.25">
      <c r="A9" s="62"/>
      <c r="B9" s="62"/>
      <c r="C9" s="62"/>
      <c r="D9" s="62"/>
      <c r="E9" s="62"/>
      <c r="F9" s="62"/>
      <c r="G9" s="62"/>
      <c r="H9" s="62"/>
    </row>
    <row r="10" spans="1:13" x14ac:dyDescent="0.25">
      <c r="A10" s="62"/>
      <c r="B10" s="62"/>
      <c r="C10" s="62"/>
      <c r="D10" s="62"/>
      <c r="E10" s="62"/>
      <c r="F10" s="62"/>
      <c r="G10" s="62"/>
      <c r="H10" s="62"/>
    </row>
  </sheetData>
  <pageMargins left="0.7" right="0.7" top="0.75" bottom="0.75" header="0.3" footer="0.3"/>
  <pageSetup scale="96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ANALISA KEPERLUAN</vt:lpstr>
      <vt:lpstr>LAMP 1 - BILANGAN KS PENSYARAH</vt:lpstr>
      <vt:lpstr>LAMP 2 - SENARAI TPM AKAN BLK</vt:lpstr>
      <vt:lpstr>LAMP 3 - SENARAI CUTI BELAJAR</vt:lpstr>
      <vt:lpstr>LAMP 4 - SENARAI PTFT</vt:lpstr>
      <vt:lpstr>LAMP 5 - SENARAI AKAN BERSARA</vt:lpstr>
      <vt:lpstr>LAMP 6 - SENARAI BERHENTI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Fiza Apani</dc:creator>
  <cp:lastModifiedBy>UiTM Staff</cp:lastModifiedBy>
  <cp:lastPrinted>2020-10-26T01:50:09Z</cp:lastPrinted>
  <dcterms:created xsi:type="dcterms:W3CDTF">2018-04-09T08:03:55Z</dcterms:created>
  <dcterms:modified xsi:type="dcterms:W3CDTF">2020-10-26T02:34:57Z</dcterms:modified>
</cp:coreProperties>
</file>